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13_ncr:1_{A2FED6EB-ED56-4B1A-B0D4-58CE0DDFC832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Blad1" sheetId="1" r:id="rId1"/>
  </sheets>
  <definedNames>
    <definedName name="_xlnm.Print_Area" localSheetId="0">Blad1!$C$1:$M$33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2" i="1" l="1"/>
  <c r="P33" i="1"/>
  <c r="P32" i="1"/>
  <c r="P31" i="1"/>
  <c r="P30" i="1"/>
  <c r="P29" i="1"/>
  <c r="P28" i="1"/>
  <c r="P26" i="1"/>
  <c r="P25" i="1"/>
  <c r="P24" i="1"/>
  <c r="P21" i="1"/>
  <c r="P20" i="1"/>
  <c r="P19" i="1"/>
  <c r="P18" i="1"/>
  <c r="P17" i="1"/>
  <c r="P16" i="1"/>
  <c r="P15" i="1"/>
  <c r="P14" i="1"/>
  <c r="P13" i="1"/>
  <c r="P12" i="1"/>
  <c r="P10" i="1"/>
  <c r="P7" i="1"/>
  <c r="P6" i="1"/>
  <c r="M21" i="1"/>
  <c r="M31" i="1"/>
  <c r="M30" i="1"/>
  <c r="M29" i="1"/>
  <c r="M28" i="1"/>
  <c r="M26" i="1"/>
  <c r="M25" i="1"/>
  <c r="M24" i="1"/>
  <c r="M20" i="1"/>
  <c r="M19" i="1"/>
  <c r="M18" i="1"/>
  <c r="M17" i="1"/>
  <c r="M16" i="1"/>
  <c r="M15" i="1"/>
  <c r="M14" i="1"/>
  <c r="M13" i="1"/>
  <c r="M12" i="1"/>
  <c r="M10" i="1"/>
  <c r="M7" i="1"/>
  <c r="M6" i="1"/>
  <c r="M33" i="1" l="1"/>
  <c r="M32" i="1"/>
</calcChain>
</file>

<file path=xl/sharedStrings.xml><?xml version="1.0" encoding="utf-8"?>
<sst xmlns="http://schemas.openxmlformats.org/spreadsheetml/2006/main" count="116" uniqueCount="69">
  <si>
    <t xml:space="preserve"> </t>
  </si>
  <si>
    <t>Smoothie Basis</t>
  </si>
  <si>
    <t>8 x 1,5 litre</t>
  </si>
  <si>
    <t>12 x 500 g</t>
  </si>
  <si>
    <t>20 x 150 g</t>
  </si>
  <si>
    <t>Orange Smoothie Veggiemix</t>
  </si>
  <si>
    <t>Green Smoothie Veggiemix</t>
  </si>
  <si>
    <t>Merk</t>
  </si>
  <si>
    <t>Fresh Fruit Express</t>
  </si>
  <si>
    <t>Viareggio</t>
  </si>
  <si>
    <t>Veggie Express</t>
  </si>
  <si>
    <t>Tropical Smoothie Fruitmix aardbeien - banaan</t>
  </si>
  <si>
    <t>Blueberry Smoothie Fruitmix bosbessen</t>
  </si>
  <si>
    <t>Prijs</t>
  </si>
  <si>
    <t>Doos</t>
  </si>
  <si>
    <t>Inhoud</t>
  </si>
  <si>
    <t>per Eenheid</t>
  </si>
  <si>
    <t>FFE = Fresh Fruit Express</t>
  </si>
  <si>
    <t xml:space="preserve">FFE </t>
  </si>
  <si>
    <t>Artikelnummer</t>
  </si>
  <si>
    <t>ADVIES VERKOOP PRIJS</t>
  </si>
  <si>
    <t>Strawberry Smoothie Fruitmix aardbeien</t>
  </si>
  <si>
    <t>Sunshine Smoothie Fruitmix ananas - mango</t>
  </si>
  <si>
    <t>Paradise Smoothie Fruitmix mango - aardbeien</t>
  </si>
  <si>
    <t>Fantasy Smoothie Fruitmix frambozen - mango</t>
  </si>
  <si>
    <t>Sunset Smoothie Fruitmix frambozen - aardbeien</t>
  </si>
  <si>
    <t>Palmbeach Smoothie Fruitmix mango - banaan</t>
  </si>
  <si>
    <t>Morning Glory Smoothie Fruitmix ananas - aardbeien</t>
  </si>
  <si>
    <t>Green Tornado Smoothie Fruitmix banaan - ananas - mango - spinazie</t>
  </si>
  <si>
    <t>FG-HUH-0086</t>
  </si>
  <si>
    <t>Smoothie rietjes 7,3 mm wit</t>
  </si>
  <si>
    <t>20 x 100 stuks</t>
  </si>
  <si>
    <t>4800 stuks</t>
  </si>
  <si>
    <t>16 x 50 stuks</t>
  </si>
  <si>
    <t>Pina Colada instantmix  (0,74 per glas)</t>
  </si>
  <si>
    <t>Cool Cappuccino instantmix  (0,74 per glas)</t>
  </si>
  <si>
    <t>Acai Banaan Smoothie Fruitmix acai-banaan</t>
  </si>
  <si>
    <t>INKOOP</t>
  </si>
  <si>
    <t>vanaf 1 april 2025</t>
  </si>
  <si>
    <t xml:space="preserve">FFE Smoothie Beker 400 ml </t>
  </si>
  <si>
    <t xml:space="preserve">FFE Blanco Beker 400 ml </t>
  </si>
  <si>
    <t xml:space="preserve">FFE Blanco Beker 300 ml </t>
  </si>
  <si>
    <t xml:space="preserve">FFE Deksel bol 300 en 400 ml </t>
  </si>
  <si>
    <t xml:space="preserve">FFE Deksel plat 300 en 400 ml </t>
  </si>
  <si>
    <t>CE</t>
  </si>
  <si>
    <t>HE</t>
  </si>
  <si>
    <t>8717185870725 (CE)</t>
  </si>
  <si>
    <t>8717185877908 (HE)</t>
  </si>
  <si>
    <t>8717185870718 (CE)</t>
  </si>
  <si>
    <t>8717185877830 (HE)</t>
  </si>
  <si>
    <t>8717185870701 (CE)</t>
  </si>
  <si>
    <t>8717185877847 (HE)</t>
  </si>
  <si>
    <t>8717185877915 (HE)</t>
  </si>
  <si>
    <t>8717185877922 (HE)</t>
  </si>
  <si>
    <t>8717185877939 (HE)</t>
  </si>
  <si>
    <t>8717185877946 (HE)</t>
  </si>
  <si>
    <t>8717185877953 (HE)</t>
  </si>
  <si>
    <t>8717185877960 (HE)</t>
  </si>
  <si>
    <t>8717185877977 (HE)</t>
  </si>
  <si>
    <t>8717185878196 (HE)</t>
  </si>
  <si>
    <t>8717185878189 (HE)</t>
  </si>
  <si>
    <t>8717185878226 (HE)</t>
  </si>
  <si>
    <t>8717185877991 (HE)</t>
  </si>
  <si>
    <t>8717185878004 (HE)</t>
  </si>
  <si>
    <t>8717185878202 (HE)</t>
  </si>
  <si>
    <t>vanaf 1 april 2026</t>
  </si>
  <si>
    <t>Prijslijst Nederland</t>
  </si>
  <si>
    <t>Pink Dragon  Smoothie Fruitmix dragon fruit - mango - aardbeien</t>
  </si>
  <si>
    <t>8717185878257 (HE)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</si>
</sst>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2"/>
      <color theme="0" tint="-0.14999847407452621"/>
      <name val="Times New Roman"/>
      <family val="1"/>
    </font>
    <font>
      <sz val="11"/>
      <color theme="0" tint="-0.1499984740745262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1" applyFont="1"/>
    <xf numFmtId="1" fontId="2" fillId="0" borderId="0" xfId="0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2" borderId="0" xfId="0" applyFont="1" applyFill="1"/>
    <xf numFmtId="1" fontId="10" fillId="2" borderId="0" xfId="0" applyNumberFormat="1" applyFont="1" applyFill="1" applyAlignment="1">
      <alignment horizontal="center"/>
    </xf>
    <xf numFmtId="0" fontId="11" fillId="2" borderId="0" xfId="1" applyFont="1" applyFill="1"/>
    <xf numFmtId="0" fontId="11" fillId="2" borderId="0" xfId="0" applyFont="1" applyFill="1"/>
    <xf numFmtId="0" fontId="9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0" fillId="2" borderId="0" xfId="0" applyFill="1"/>
    <xf numFmtId="0" fontId="5" fillId="2" borderId="0" xfId="1" applyFont="1" applyFill="1" applyAlignment="1">
      <alignment horizontal="center"/>
    </xf>
    <xf numFmtId="0" fontId="4" fillId="2" borderId="0" xfId="1" applyFont="1" applyFill="1"/>
    <xf numFmtId="0" fontId="3" fillId="2" borderId="0" xfId="0" applyFont="1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1" xfId="0" applyBorder="1" applyAlignment="1">
      <alignment horizontal="center"/>
    </xf>
    <xf numFmtId="0" fontId="12" fillId="0" borderId="0" xfId="1" applyFont="1" applyAlignment="1">
      <alignment horizontal="center"/>
    </xf>
    <xf numFmtId="0" fontId="14" fillId="0" borderId="0" xfId="1" applyFont="1"/>
    <xf numFmtId="0" fontId="15" fillId="0" borderId="0" xfId="0" applyFont="1"/>
    <xf numFmtId="164" fontId="7" fillId="0" borderId="0" xfId="0" applyNumberFormat="1" applyFont="1" applyAlignment="1">
      <alignment horizontal="center"/>
    </xf>
    <xf numFmtId="0" fontId="0" fillId="0" borderId="0" xfId="0" quotePrefix="1"/>
    <xf numFmtId="0" fontId="6" fillId="0" borderId="0" xfId="2"/>
    <xf numFmtId="16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9" fillId="2" borderId="0" xfId="0" applyNumberFormat="1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2" borderId="0" xfId="0" applyNumberFormat="1" applyFill="1" applyAlignment="1">
      <alignment horizontal="center"/>
    </xf>
    <xf numFmtId="0" fontId="16" fillId="0" borderId="0" xfId="0" applyFont="1" applyAlignment="1">
      <alignment horizontal="center"/>
    </xf>
  </cellXfs>
  <cellStyles count="3">
    <cellStyle name="Hyperlink" xfId="2" builtinId="8"/>
    <cellStyle name="Standaard" xfId="0" builtinId="0"/>
    <cellStyle name="Standaard_FFE  totaal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54770</xdr:colOff>
      <xdr:row>1</xdr:row>
      <xdr:rowOff>14288</xdr:rowOff>
    </xdr:from>
    <xdr:to>
      <xdr:col>9</xdr:col>
      <xdr:colOff>3811</xdr:colOff>
      <xdr:row>4</xdr:row>
      <xdr:rowOff>180976</xdr:rowOff>
    </xdr:to>
    <xdr:pic>
      <xdr:nvPicPr>
        <xdr:cNvPr id="5" name="Afbeelding 4" descr="Fresh Fruit Express logo l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4020" y="204788"/>
          <a:ext cx="3854291" cy="73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malink.psinfoodservice.com/prod/product/web/ean/8717185877830/22a54c60-ba3a-4fc3-9c9d-eb073427f051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permalink.psinfoodservice.com/prod/product/web/ean/8717185870725/22a54c60-ba3a-4fc3-9c9d-eb073427f051" TargetMode="External"/><Relationship Id="rId1" Type="http://schemas.openxmlformats.org/officeDocument/2006/relationships/hyperlink" Target="https://permalink.psinfoodservice.com/prod/product/web/ean/8717185870725/22a54c60-ba3a-4fc3-9c9d-eb073427f05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ermalink.psinfoodservice.com/prod/product/web/ean/8717185877847/22a54c60-ba3a-4fc3-9c9d-eb073427f051" TargetMode="External"/><Relationship Id="rId4" Type="http://schemas.openxmlformats.org/officeDocument/2006/relationships/hyperlink" Target="https://permalink.psinfoodservice.com/prod/product/web/ean/8717185877830/22a54c60-ba3a-4fc3-9c9d-eb073427f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R38"/>
  <sheetViews>
    <sheetView showZeros="0" tabSelected="1" topLeftCell="C1" zoomScaleNormal="100" workbookViewId="0">
      <selection activeCell="M22" sqref="M22"/>
    </sheetView>
  </sheetViews>
  <sheetFormatPr defaultColWidth="9.08984375" defaultRowHeight="14.5" x14ac:dyDescent="0.35"/>
  <cols>
    <col min="3" max="3" width="18.90625" customWidth="1"/>
    <col min="4" max="4" width="16.36328125" customWidth="1"/>
    <col min="5" max="5" width="10.6328125" customWidth="1"/>
    <col min="7" max="7" width="21.6328125" customWidth="1"/>
    <col min="8" max="8" width="16.08984375" customWidth="1"/>
    <col min="9" max="9" width="11.54296875" customWidth="1"/>
    <col min="10" max="11" width="17.90625" customWidth="1"/>
    <col min="12" max="12" width="27.6328125" style="7" customWidth="1"/>
    <col min="13" max="13" width="16.6328125" style="7" customWidth="1"/>
    <col min="14" max="14" width="18.1796875" customWidth="1"/>
    <col min="15" max="15" width="23.26953125" customWidth="1"/>
    <col min="16" max="16" width="18.90625" customWidth="1"/>
    <col min="17" max="17" width="22" customWidth="1"/>
  </cols>
  <sheetData>
    <row r="1" spans="3:18" ht="26" x14ac:dyDescent="0.6">
      <c r="G1" s="38" t="s">
        <v>66</v>
      </c>
      <c r="H1" s="38"/>
    </row>
    <row r="2" spans="3:18" ht="15.5" x14ac:dyDescent="0.35">
      <c r="C2" s="25" t="s">
        <v>17</v>
      </c>
      <c r="L2" s="6" t="s">
        <v>38</v>
      </c>
      <c r="O2" s="6" t="s">
        <v>65</v>
      </c>
      <c r="P2" s="7"/>
    </row>
    <row r="3" spans="3:18" x14ac:dyDescent="0.35">
      <c r="O3" s="7"/>
      <c r="P3" s="7"/>
    </row>
    <row r="4" spans="3:18" s="5" customFormat="1" ht="15.5" x14ac:dyDescent="0.35">
      <c r="D4" s="6" t="s">
        <v>18</v>
      </c>
      <c r="H4" s="6"/>
      <c r="I4" s="6"/>
      <c r="J4" s="24" t="s">
        <v>15</v>
      </c>
      <c r="K4" s="24" t="s">
        <v>37</v>
      </c>
      <c r="L4" s="24" t="s">
        <v>20</v>
      </c>
      <c r="M4" s="24" t="s">
        <v>13</v>
      </c>
      <c r="N4" s="24" t="s">
        <v>37</v>
      </c>
      <c r="O4" s="24" t="s">
        <v>20</v>
      </c>
      <c r="P4" s="24" t="s">
        <v>13</v>
      </c>
    </row>
    <row r="5" spans="3:18" s="5" customFormat="1" ht="16" thickBot="1" x14ac:dyDescent="0.4">
      <c r="C5" s="10" t="s">
        <v>7</v>
      </c>
      <c r="D5" s="26" t="s">
        <v>19</v>
      </c>
      <c r="E5" s="9"/>
      <c r="F5" s="9"/>
      <c r="G5" s="9"/>
      <c r="H5" s="10"/>
      <c r="I5" s="10"/>
      <c r="J5" s="23" t="s">
        <v>14</v>
      </c>
      <c r="K5" s="23" t="s">
        <v>14</v>
      </c>
      <c r="L5" s="23" t="s">
        <v>14</v>
      </c>
      <c r="M5" s="23" t="s">
        <v>16</v>
      </c>
      <c r="N5" s="23" t="s">
        <v>14</v>
      </c>
      <c r="O5" s="23" t="s">
        <v>14</v>
      </c>
      <c r="P5" s="23" t="s">
        <v>16</v>
      </c>
      <c r="Q5" s="5" t="s">
        <v>44</v>
      </c>
      <c r="R5" s="5" t="s">
        <v>45</v>
      </c>
    </row>
    <row r="6" spans="3:18" ht="16" thickTop="1" x14ac:dyDescent="0.35">
      <c r="C6" t="s">
        <v>8</v>
      </c>
      <c r="D6" s="2">
        <v>171245</v>
      </c>
      <c r="E6" s="1" t="s">
        <v>34</v>
      </c>
      <c r="F6" s="4"/>
      <c r="G6" s="4"/>
      <c r="H6" s="7"/>
      <c r="I6" s="8"/>
      <c r="J6" s="7" t="s">
        <v>3</v>
      </c>
      <c r="K6" s="8">
        <v>67.64</v>
      </c>
      <c r="L6" s="8">
        <v>89</v>
      </c>
      <c r="M6" s="8">
        <f>+L6/12</f>
        <v>7.416666666666667</v>
      </c>
      <c r="N6" s="34">
        <v>67.64</v>
      </c>
      <c r="O6" s="8">
        <v>89</v>
      </c>
      <c r="P6" s="8">
        <f>+O6/12</f>
        <v>7.416666666666667</v>
      </c>
      <c r="Q6" s="32" t="s">
        <v>50</v>
      </c>
      <c r="R6" t="s">
        <v>51</v>
      </c>
    </row>
    <row r="7" spans="3:18" ht="15.5" x14ac:dyDescent="0.35">
      <c r="C7" s="5" t="s">
        <v>9</v>
      </c>
      <c r="D7" s="2">
        <v>171246</v>
      </c>
      <c r="E7" s="1" t="s">
        <v>35</v>
      </c>
      <c r="F7" s="4"/>
      <c r="G7" s="4"/>
      <c r="H7" s="7"/>
      <c r="I7" s="7"/>
      <c r="J7" s="7" t="s">
        <v>3</v>
      </c>
      <c r="K7" s="8">
        <v>67.64</v>
      </c>
      <c r="L7" s="8">
        <v>89</v>
      </c>
      <c r="M7" s="8">
        <f>+L7/12</f>
        <v>7.416666666666667</v>
      </c>
      <c r="N7" s="34">
        <v>67.64</v>
      </c>
      <c r="O7" s="8">
        <v>89</v>
      </c>
      <c r="P7" s="8">
        <f>+O7/12</f>
        <v>7.416666666666667</v>
      </c>
      <c r="Q7" s="32" t="s">
        <v>48</v>
      </c>
      <c r="R7" s="32" t="s">
        <v>49</v>
      </c>
    </row>
    <row r="8" spans="3:18" ht="15.5" x14ac:dyDescent="0.35">
      <c r="C8" s="5"/>
      <c r="D8" s="2"/>
      <c r="E8" s="1"/>
      <c r="F8" s="4"/>
      <c r="G8" s="4"/>
      <c r="H8" s="7"/>
      <c r="I8" s="7"/>
      <c r="J8" s="7"/>
      <c r="K8" s="8"/>
      <c r="L8" s="8"/>
      <c r="M8" s="8"/>
      <c r="N8" s="34"/>
      <c r="O8" s="8"/>
      <c r="P8" s="8"/>
    </row>
    <row r="9" spans="3:18" ht="15.5" x14ac:dyDescent="0.35">
      <c r="C9" s="11"/>
      <c r="D9" s="12"/>
      <c r="E9" s="13"/>
      <c r="F9" s="14"/>
      <c r="G9" s="14"/>
      <c r="H9" s="15"/>
      <c r="I9" s="15"/>
      <c r="J9" s="15"/>
      <c r="K9" s="16"/>
      <c r="L9" s="16"/>
      <c r="M9" s="16"/>
      <c r="N9" s="35"/>
      <c r="O9" s="16"/>
      <c r="P9" s="16"/>
    </row>
    <row r="10" spans="3:18" ht="15.5" x14ac:dyDescent="0.35">
      <c r="C10" s="5" t="s">
        <v>8</v>
      </c>
      <c r="D10" s="27">
        <v>171250</v>
      </c>
      <c r="E10" s="28" t="s">
        <v>1</v>
      </c>
      <c r="F10" s="29"/>
      <c r="G10" s="29"/>
      <c r="H10" s="6"/>
      <c r="I10" s="30"/>
      <c r="J10" s="6" t="s">
        <v>2</v>
      </c>
      <c r="K10" s="30">
        <v>20</v>
      </c>
      <c r="L10" s="30">
        <v>26</v>
      </c>
      <c r="M10" s="8">
        <f>+L10/8</f>
        <v>3.25</v>
      </c>
      <c r="N10" s="30">
        <v>19</v>
      </c>
      <c r="O10" s="30">
        <v>25</v>
      </c>
      <c r="P10" s="8">
        <f>+O10/8</f>
        <v>3.125</v>
      </c>
      <c r="Q10" s="32" t="s">
        <v>46</v>
      </c>
      <c r="R10" s="32" t="s">
        <v>47</v>
      </c>
    </row>
    <row r="11" spans="3:18" ht="15.5" x14ac:dyDescent="0.35">
      <c r="C11" s="17"/>
      <c r="D11" s="18"/>
      <c r="E11" s="19"/>
      <c r="F11" s="20"/>
      <c r="G11" s="20"/>
      <c r="H11" s="21"/>
      <c r="I11" s="22"/>
      <c r="J11" s="21"/>
      <c r="K11" s="22"/>
      <c r="L11" s="22"/>
      <c r="M11" s="22"/>
      <c r="N11" s="37"/>
      <c r="O11" s="22"/>
      <c r="P11" s="22"/>
    </row>
    <row r="12" spans="3:18" ht="15.5" x14ac:dyDescent="0.35">
      <c r="C12" t="s">
        <v>8</v>
      </c>
      <c r="D12" s="3">
        <v>171430</v>
      </c>
      <c r="E12" s="1" t="s">
        <v>11</v>
      </c>
      <c r="F12" s="4"/>
      <c r="G12" s="4"/>
      <c r="H12" s="7"/>
      <c r="I12" s="8"/>
      <c r="J12" s="7" t="s">
        <v>4</v>
      </c>
      <c r="K12" s="8">
        <v>16.5</v>
      </c>
      <c r="L12" s="8">
        <v>22</v>
      </c>
      <c r="M12" s="8">
        <f>+L12/20</f>
        <v>1.1000000000000001</v>
      </c>
      <c r="N12" s="34">
        <v>17</v>
      </c>
      <c r="O12" s="8">
        <v>23</v>
      </c>
      <c r="P12" s="8">
        <f>+O12/20</f>
        <v>1.1499999999999999</v>
      </c>
      <c r="R12" t="s">
        <v>52</v>
      </c>
    </row>
    <row r="13" spans="3:18" ht="15.5" x14ac:dyDescent="0.35">
      <c r="C13" t="s">
        <v>8</v>
      </c>
      <c r="D13" s="3">
        <v>171431</v>
      </c>
      <c r="E13" s="1" t="s">
        <v>22</v>
      </c>
      <c r="F13" s="4"/>
      <c r="G13" s="4"/>
      <c r="H13" s="7"/>
      <c r="I13" s="8"/>
      <c r="J13" s="7" t="s">
        <v>4</v>
      </c>
      <c r="K13" s="8">
        <v>18.5</v>
      </c>
      <c r="L13" s="8">
        <v>24.5</v>
      </c>
      <c r="M13" s="8">
        <f t="shared" ref="M13:M16" si="0">+L13/20</f>
        <v>1.2250000000000001</v>
      </c>
      <c r="N13" s="34">
        <v>20</v>
      </c>
      <c r="O13" s="8">
        <v>27</v>
      </c>
      <c r="P13" s="8">
        <f t="shared" ref="P13:P16" si="1">+O13/20</f>
        <v>1.35</v>
      </c>
      <c r="R13" t="s">
        <v>53</v>
      </c>
    </row>
    <row r="14" spans="3:18" ht="15.5" x14ac:dyDescent="0.35">
      <c r="C14" t="s">
        <v>8</v>
      </c>
      <c r="D14" s="3">
        <v>171432</v>
      </c>
      <c r="E14" s="1" t="s">
        <v>23</v>
      </c>
      <c r="F14" s="4"/>
      <c r="G14" s="4"/>
      <c r="H14" s="7"/>
      <c r="I14" s="8"/>
      <c r="J14" s="7" t="s">
        <v>4</v>
      </c>
      <c r="K14" s="8">
        <v>17.3</v>
      </c>
      <c r="L14" s="8">
        <v>23</v>
      </c>
      <c r="M14" s="8">
        <f t="shared" si="0"/>
        <v>1.1499999999999999</v>
      </c>
      <c r="N14" s="34">
        <v>18</v>
      </c>
      <c r="O14" s="8">
        <v>24</v>
      </c>
      <c r="P14" s="8">
        <f t="shared" si="1"/>
        <v>1.2</v>
      </c>
      <c r="R14" t="s">
        <v>54</v>
      </c>
    </row>
    <row r="15" spans="3:18" ht="15.5" x14ac:dyDescent="0.35">
      <c r="C15" t="s">
        <v>8</v>
      </c>
      <c r="D15" s="3">
        <v>171433</v>
      </c>
      <c r="E15" s="1" t="s">
        <v>24</v>
      </c>
      <c r="F15" s="4"/>
      <c r="G15" s="4"/>
      <c r="H15" s="7"/>
      <c r="I15" s="8"/>
      <c r="J15" s="7" t="s">
        <v>4</v>
      </c>
      <c r="K15" s="8">
        <v>21</v>
      </c>
      <c r="L15" s="8">
        <v>28</v>
      </c>
      <c r="M15" s="8">
        <f t="shared" si="0"/>
        <v>1.4</v>
      </c>
      <c r="N15" s="34">
        <v>25</v>
      </c>
      <c r="O15" s="8">
        <v>33</v>
      </c>
      <c r="P15" s="8">
        <f t="shared" si="1"/>
        <v>1.65</v>
      </c>
      <c r="R15" t="s">
        <v>55</v>
      </c>
    </row>
    <row r="16" spans="3:18" ht="15.5" x14ac:dyDescent="0.35">
      <c r="C16" t="s">
        <v>8</v>
      </c>
      <c r="D16" s="3">
        <v>171434</v>
      </c>
      <c r="E16" s="28" t="s">
        <v>25</v>
      </c>
      <c r="F16" s="4"/>
      <c r="G16" s="4"/>
      <c r="H16" s="7"/>
      <c r="I16" s="8"/>
      <c r="J16" s="6" t="s">
        <v>4</v>
      </c>
      <c r="K16" s="30">
        <v>19.5</v>
      </c>
      <c r="L16" s="30">
        <v>26</v>
      </c>
      <c r="M16" s="30">
        <f t="shared" si="0"/>
        <v>1.3</v>
      </c>
      <c r="N16" s="36">
        <v>25</v>
      </c>
      <c r="O16" s="30">
        <v>33</v>
      </c>
      <c r="P16" s="30">
        <f t="shared" si="1"/>
        <v>1.65</v>
      </c>
      <c r="R16" t="s">
        <v>56</v>
      </c>
    </row>
    <row r="17" spans="3:18" ht="15.5" x14ac:dyDescent="0.35">
      <c r="C17" t="s">
        <v>8</v>
      </c>
      <c r="D17" s="3">
        <v>171435</v>
      </c>
      <c r="E17" s="1" t="s">
        <v>26</v>
      </c>
      <c r="F17" s="4"/>
      <c r="G17" s="4"/>
      <c r="H17" s="7"/>
      <c r="I17" s="8"/>
      <c r="J17" s="7" t="s">
        <v>4</v>
      </c>
      <c r="K17" s="8">
        <v>16.72</v>
      </c>
      <c r="L17" s="8">
        <v>22</v>
      </c>
      <c r="M17" s="8">
        <f>+L17/20</f>
        <v>1.1000000000000001</v>
      </c>
      <c r="N17" s="34">
        <v>18</v>
      </c>
      <c r="O17" s="8">
        <v>24</v>
      </c>
      <c r="P17" s="8">
        <f>+O17/20</f>
        <v>1.2</v>
      </c>
      <c r="R17" t="s">
        <v>57</v>
      </c>
    </row>
    <row r="18" spans="3:18" ht="15.5" x14ac:dyDescent="0.35">
      <c r="C18" t="s">
        <v>8</v>
      </c>
      <c r="D18" s="3">
        <v>171436</v>
      </c>
      <c r="E18" s="1" t="s">
        <v>12</v>
      </c>
      <c r="F18" s="4"/>
      <c r="G18" s="4"/>
      <c r="H18" s="7"/>
      <c r="I18" s="8"/>
      <c r="J18" s="7" t="s">
        <v>4</v>
      </c>
      <c r="K18" s="8">
        <v>22</v>
      </c>
      <c r="L18" s="8">
        <v>29</v>
      </c>
      <c r="M18" s="8">
        <f>+L18/20</f>
        <v>1.45</v>
      </c>
      <c r="N18" s="34">
        <v>24</v>
      </c>
      <c r="O18" s="8">
        <v>32</v>
      </c>
      <c r="P18" s="8">
        <f>+O18/20</f>
        <v>1.6</v>
      </c>
      <c r="R18" t="s">
        <v>58</v>
      </c>
    </row>
    <row r="19" spans="3:18" ht="15.5" x14ac:dyDescent="0.35">
      <c r="C19" t="s">
        <v>8</v>
      </c>
      <c r="D19" s="3">
        <v>171445</v>
      </c>
      <c r="E19" s="1" t="s">
        <v>21</v>
      </c>
      <c r="F19" s="4"/>
      <c r="G19" s="4"/>
      <c r="H19" s="7"/>
      <c r="I19" s="8"/>
      <c r="J19" s="7" t="s">
        <v>4</v>
      </c>
      <c r="K19" s="8">
        <v>16.5</v>
      </c>
      <c r="L19" s="8">
        <v>22</v>
      </c>
      <c r="M19" s="8">
        <f t="shared" ref="M19:M20" si="2">+L19/20</f>
        <v>1.1000000000000001</v>
      </c>
      <c r="N19" s="34">
        <v>17</v>
      </c>
      <c r="O19" s="8">
        <v>23</v>
      </c>
      <c r="P19" s="8">
        <f t="shared" ref="P19:P22" si="3">+O19/20</f>
        <v>1.1499999999999999</v>
      </c>
      <c r="R19" t="s">
        <v>60</v>
      </c>
    </row>
    <row r="20" spans="3:18" ht="15.5" x14ac:dyDescent="0.35">
      <c r="C20" t="s">
        <v>8</v>
      </c>
      <c r="D20" s="3">
        <v>171446</v>
      </c>
      <c r="E20" s="1" t="s">
        <v>27</v>
      </c>
      <c r="F20" s="4"/>
      <c r="G20" s="4"/>
      <c r="H20" s="7"/>
      <c r="I20" s="8"/>
      <c r="J20" s="7" t="s">
        <v>4</v>
      </c>
      <c r="K20" s="8">
        <v>18.5</v>
      </c>
      <c r="L20" s="8">
        <v>24.5</v>
      </c>
      <c r="M20" s="8">
        <f t="shared" si="2"/>
        <v>1.2250000000000001</v>
      </c>
      <c r="N20" s="34">
        <v>19.5</v>
      </c>
      <c r="O20" s="8">
        <v>26</v>
      </c>
      <c r="P20" s="8">
        <f t="shared" si="3"/>
        <v>1.3</v>
      </c>
      <c r="R20" t="s">
        <v>59</v>
      </c>
    </row>
    <row r="21" spans="3:18" ht="15.5" x14ac:dyDescent="0.35">
      <c r="C21" t="s">
        <v>8</v>
      </c>
      <c r="D21" s="3">
        <v>171448</v>
      </c>
      <c r="E21" s="1" t="s">
        <v>36</v>
      </c>
      <c r="F21" s="4"/>
      <c r="G21" s="4"/>
      <c r="H21" s="7"/>
      <c r="I21" s="8"/>
      <c r="J21" s="7" t="s">
        <v>4</v>
      </c>
      <c r="K21" s="8">
        <v>26.25</v>
      </c>
      <c r="L21" s="8">
        <v>35</v>
      </c>
      <c r="M21" s="8">
        <f t="shared" ref="M21:M22" si="4">+L21/20</f>
        <v>1.75</v>
      </c>
      <c r="N21" s="34">
        <v>28.5</v>
      </c>
      <c r="O21" s="8">
        <v>38</v>
      </c>
      <c r="P21" s="8">
        <f t="shared" si="3"/>
        <v>1.9</v>
      </c>
      <c r="R21" t="s">
        <v>61</v>
      </c>
    </row>
    <row r="22" spans="3:18" ht="15.5" x14ac:dyDescent="0.35">
      <c r="C22" t="s">
        <v>8</v>
      </c>
      <c r="D22" s="3">
        <v>171449</v>
      </c>
      <c r="E22" s="1" t="s">
        <v>67</v>
      </c>
      <c r="F22" s="4"/>
      <c r="G22" s="4"/>
      <c r="H22" s="7"/>
      <c r="I22" s="8"/>
      <c r="J22" s="7" t="s">
        <v>4</v>
      </c>
      <c r="K22" s="8">
        <v>16.72</v>
      </c>
      <c r="L22" s="8" t="s">
        <v>0</v>
      </c>
      <c r="M22" s="8" t="s">
        <v>0</v>
      </c>
      <c r="N22" s="34">
        <v>18</v>
      </c>
      <c r="O22" s="8">
        <v>24</v>
      </c>
      <c r="P22" s="8">
        <f>+O22/20</f>
        <v>1.2</v>
      </c>
      <c r="R22" t="s">
        <v>68</v>
      </c>
    </row>
    <row r="23" spans="3:18" ht="15.5" x14ac:dyDescent="0.35">
      <c r="C23" s="17"/>
      <c r="D23" s="18"/>
      <c r="E23" s="19"/>
      <c r="F23" s="20"/>
      <c r="G23" s="20"/>
      <c r="H23" s="21"/>
      <c r="I23" s="22"/>
      <c r="J23" s="21"/>
      <c r="K23" s="22"/>
      <c r="L23" s="22"/>
      <c r="M23" s="22"/>
      <c r="N23" s="37"/>
      <c r="O23" s="22"/>
      <c r="P23" s="22"/>
    </row>
    <row r="24" spans="3:18" ht="15.5" x14ac:dyDescent="0.35">
      <c r="C24" s="5" t="s">
        <v>10</v>
      </c>
      <c r="D24" s="3">
        <v>171438</v>
      </c>
      <c r="E24" s="1" t="s">
        <v>5</v>
      </c>
      <c r="F24" s="4"/>
      <c r="G24" s="4"/>
      <c r="H24" s="7"/>
      <c r="I24" s="8"/>
      <c r="J24" s="7" t="s">
        <v>4</v>
      </c>
      <c r="K24" s="8">
        <v>18.5</v>
      </c>
      <c r="L24" s="8">
        <v>24.5</v>
      </c>
      <c r="M24" s="8">
        <f t="shared" ref="M24:M26" si="5">+L24/20</f>
        <v>1.2250000000000001</v>
      </c>
      <c r="N24" s="34">
        <v>20</v>
      </c>
      <c r="O24" s="8">
        <v>27</v>
      </c>
      <c r="P24" s="8">
        <f t="shared" ref="P24:P26" si="6">+O24/20</f>
        <v>1.35</v>
      </c>
      <c r="R24" t="s">
        <v>62</v>
      </c>
    </row>
    <row r="25" spans="3:18" ht="15.5" x14ac:dyDescent="0.35">
      <c r="C25" s="5" t="s">
        <v>10</v>
      </c>
      <c r="D25" s="3">
        <v>171439</v>
      </c>
      <c r="E25" s="1" t="s">
        <v>6</v>
      </c>
      <c r="F25" s="4"/>
      <c r="G25" s="4"/>
      <c r="H25" s="7"/>
      <c r="I25" s="8"/>
      <c r="J25" s="7" t="s">
        <v>4</v>
      </c>
      <c r="K25" s="8">
        <v>18.5</v>
      </c>
      <c r="L25" s="8">
        <v>24.5</v>
      </c>
      <c r="M25" s="8">
        <f t="shared" si="5"/>
        <v>1.2250000000000001</v>
      </c>
      <c r="N25" s="34">
        <v>19.5</v>
      </c>
      <c r="O25" s="8">
        <v>26</v>
      </c>
      <c r="P25" s="8">
        <f t="shared" si="6"/>
        <v>1.3</v>
      </c>
      <c r="R25" t="s">
        <v>63</v>
      </c>
    </row>
    <row r="26" spans="3:18" ht="15.5" x14ac:dyDescent="0.35">
      <c r="C26" s="5" t="s">
        <v>10</v>
      </c>
      <c r="D26" s="3">
        <v>171447</v>
      </c>
      <c r="E26" s="1" t="s">
        <v>28</v>
      </c>
      <c r="F26" s="4"/>
      <c r="G26" s="4"/>
      <c r="H26" s="7"/>
      <c r="I26" s="8"/>
      <c r="J26" s="7" t="s">
        <v>4</v>
      </c>
      <c r="K26" s="8">
        <v>18.5</v>
      </c>
      <c r="L26" s="8">
        <v>24.5</v>
      </c>
      <c r="M26" s="8">
        <f t="shared" si="5"/>
        <v>1.2250000000000001</v>
      </c>
      <c r="N26" s="34">
        <v>19.5</v>
      </c>
      <c r="O26" s="8">
        <v>26</v>
      </c>
      <c r="P26" s="8">
        <f t="shared" si="6"/>
        <v>1.3</v>
      </c>
      <c r="R26" t="s">
        <v>64</v>
      </c>
    </row>
    <row r="27" spans="3:18" ht="15.5" x14ac:dyDescent="0.35">
      <c r="C27" s="17"/>
      <c r="D27" s="18"/>
      <c r="E27" s="19"/>
      <c r="F27" s="20"/>
      <c r="G27" s="20"/>
      <c r="H27" s="21"/>
      <c r="I27" s="22"/>
      <c r="J27" s="21"/>
      <c r="K27" s="22"/>
      <c r="L27" s="21"/>
      <c r="M27" s="21"/>
      <c r="N27" s="37"/>
      <c r="O27" s="21"/>
      <c r="P27" s="21"/>
    </row>
    <row r="28" spans="3:18" ht="15.5" x14ac:dyDescent="0.35">
      <c r="C28" t="s">
        <v>8</v>
      </c>
      <c r="D28" s="2">
        <v>259021</v>
      </c>
      <c r="E28" s="1" t="s">
        <v>39</v>
      </c>
      <c r="H28" s="7"/>
      <c r="I28" s="8"/>
      <c r="J28" s="7" t="s">
        <v>33</v>
      </c>
      <c r="K28" s="34">
        <v>75</v>
      </c>
      <c r="L28" s="8">
        <v>89</v>
      </c>
      <c r="M28" s="8">
        <f t="shared" ref="M28:M29" si="7">+L28/1000</f>
        <v>8.8999999999999996E-2</v>
      </c>
      <c r="N28" s="34">
        <v>75</v>
      </c>
      <c r="O28" s="8">
        <v>89</v>
      </c>
      <c r="P28" s="8">
        <f t="shared" ref="P28:P29" si="8">+O28/1000</f>
        <v>8.8999999999999996E-2</v>
      </c>
    </row>
    <row r="29" spans="3:18" ht="15.5" x14ac:dyDescent="0.35">
      <c r="C29" t="s">
        <v>8</v>
      </c>
      <c r="D29" s="2">
        <v>74851</v>
      </c>
      <c r="E29" s="1" t="s">
        <v>40</v>
      </c>
      <c r="H29" s="7"/>
      <c r="I29" s="8"/>
      <c r="J29" s="7" t="s">
        <v>33</v>
      </c>
      <c r="K29" s="34">
        <v>55</v>
      </c>
      <c r="L29" s="8">
        <v>69</v>
      </c>
      <c r="M29" s="8">
        <f t="shared" si="7"/>
        <v>6.9000000000000006E-2</v>
      </c>
      <c r="N29" s="34">
        <v>55</v>
      </c>
      <c r="O29" s="8">
        <v>69</v>
      </c>
      <c r="P29" s="8">
        <f t="shared" si="8"/>
        <v>6.9000000000000006E-2</v>
      </c>
    </row>
    <row r="30" spans="3:18" ht="15.5" x14ac:dyDescent="0.35">
      <c r="C30" t="s">
        <v>8</v>
      </c>
      <c r="D30" s="2">
        <v>73851</v>
      </c>
      <c r="E30" s="1" t="s">
        <v>41</v>
      </c>
      <c r="H30" s="7"/>
      <c r="I30" s="8"/>
      <c r="J30" s="7" t="s">
        <v>33</v>
      </c>
      <c r="K30" s="34">
        <v>55</v>
      </c>
      <c r="L30" s="8">
        <v>69</v>
      </c>
      <c r="M30" s="8">
        <f>+L30/1000</f>
        <v>6.9000000000000006E-2</v>
      </c>
      <c r="N30" s="34">
        <v>55</v>
      </c>
      <c r="O30" s="8">
        <v>69</v>
      </c>
      <c r="P30" s="8">
        <f>+O30/1000</f>
        <v>6.9000000000000006E-2</v>
      </c>
    </row>
    <row r="31" spans="3:18" ht="15.5" x14ac:dyDescent="0.35">
      <c r="C31" t="s">
        <v>8</v>
      </c>
      <c r="D31" s="2">
        <v>475851</v>
      </c>
      <c r="E31" s="1" t="s">
        <v>42</v>
      </c>
      <c r="H31" s="7"/>
      <c r="I31" s="8"/>
      <c r="J31" s="7" t="s">
        <v>31</v>
      </c>
      <c r="K31" s="34">
        <v>55</v>
      </c>
      <c r="L31" s="8">
        <v>69</v>
      </c>
      <c r="M31" s="33">
        <f>+L31/4800</f>
        <v>1.4375000000000001E-2</v>
      </c>
      <c r="N31" s="34">
        <v>55</v>
      </c>
      <c r="O31" s="8">
        <v>69</v>
      </c>
      <c r="P31" s="33">
        <f>+O31/4800</f>
        <v>1.4375000000000001E-2</v>
      </c>
    </row>
    <row r="32" spans="3:18" ht="15.5" x14ac:dyDescent="0.35">
      <c r="C32" t="s">
        <v>8</v>
      </c>
      <c r="D32" s="2">
        <v>461851</v>
      </c>
      <c r="E32" s="1" t="s">
        <v>43</v>
      </c>
      <c r="H32" s="7"/>
      <c r="J32" s="7" t="s">
        <v>31</v>
      </c>
      <c r="K32" s="34">
        <v>55</v>
      </c>
      <c r="L32" s="8">
        <v>69</v>
      </c>
      <c r="M32" s="8">
        <f>+L32/2000</f>
        <v>3.4500000000000003E-2</v>
      </c>
      <c r="N32" s="34">
        <v>55</v>
      </c>
      <c r="O32" s="8">
        <v>69</v>
      </c>
      <c r="P32" s="8">
        <f>+O32/2000</f>
        <v>3.4500000000000003E-2</v>
      </c>
    </row>
    <row r="33" spans="3:16" ht="15.5" x14ac:dyDescent="0.35">
      <c r="C33" t="s">
        <v>8</v>
      </c>
      <c r="D33" s="2" t="s">
        <v>29</v>
      </c>
      <c r="E33" s="1" t="s">
        <v>30</v>
      </c>
      <c r="H33" s="7"/>
      <c r="J33" s="7" t="s">
        <v>32</v>
      </c>
      <c r="K33" s="34">
        <v>95</v>
      </c>
      <c r="L33" s="8">
        <v>109</v>
      </c>
      <c r="M33" s="33">
        <f>+L33/4800</f>
        <v>2.2708333333333334E-2</v>
      </c>
      <c r="N33" s="34">
        <v>95</v>
      </c>
      <c r="O33" s="8">
        <v>109</v>
      </c>
      <c r="P33" s="33">
        <f>+O33/4800</f>
        <v>2.2708333333333334E-2</v>
      </c>
    </row>
    <row r="34" spans="3:16" x14ac:dyDescent="0.35">
      <c r="E34" s="5"/>
      <c r="F34" s="5"/>
      <c r="G34" s="31"/>
      <c r="H34" s="32"/>
    </row>
    <row r="35" spans="3:16" x14ac:dyDescent="0.35">
      <c r="C35" s="5" t="s">
        <v>0</v>
      </c>
      <c r="E35" s="5"/>
    </row>
    <row r="36" spans="3:16" x14ac:dyDescent="0.35">
      <c r="C36" s="7"/>
      <c r="J36" s="7"/>
      <c r="K36" s="7"/>
      <c r="M36"/>
    </row>
    <row r="37" spans="3:16" x14ac:dyDescent="0.35">
      <c r="C37" s="7"/>
      <c r="J37" s="7"/>
      <c r="K37" s="7"/>
      <c r="M37"/>
    </row>
    <row r="38" spans="3:16" x14ac:dyDescent="0.35">
      <c r="C38" s="7"/>
      <c r="J38" s="7"/>
      <c r="K38" s="7"/>
      <c r="M38"/>
    </row>
  </sheetData>
  <mergeCells count="1">
    <mergeCell ref="G1:H1"/>
  </mergeCells>
  <hyperlinks>
    <hyperlink ref="Q10" r:id="rId1" location="PP187923" display="https://permalink.psinfoodservice.com/prod/product/web/ean/8717185870725/22a54c60-ba3a-4fc3-9c9d-eb073427f051 - PP187923" xr:uid="{7C6E61C9-5B80-4926-9DC0-FA6B289A1601}"/>
    <hyperlink ref="R10" r:id="rId2" location="PP455877" display="https://permalink.psinfoodservice.com/prod/product/web/ean/8717185870725/22a54c60-ba3a-4fc3-9c9d-eb073427f051 - PP455877" xr:uid="{11E60A63-4A46-40EB-8C41-0755B41C1C26}"/>
    <hyperlink ref="Q7" r:id="rId3" location="PP1681330" display="https://permalink.psinfoodservice.com/prod/product/web/ean/8717185877830/22a54c60-ba3a-4fc3-9c9d-eb073427f051 - PP1681330" xr:uid="{E0AFEC63-1AB3-4603-8A61-21DCB899FFC8}"/>
    <hyperlink ref="R7" r:id="rId4" location="PP1681334" display="https://permalink.psinfoodservice.com/prod/product/web/ean/8717185877830/22a54c60-ba3a-4fc3-9c9d-eb073427f051 - PP1681334" xr:uid="{2FFAADEE-112E-4CE6-B607-D198E57F5A01}"/>
    <hyperlink ref="Q6" r:id="rId5" location="PP1681338" display="https://permalink.psinfoodservice.com/prod/product/web/ean/8717185877847/22a54c60-ba3a-4fc3-9c9d-eb073427f051 - PP1681338" xr:uid="{0E50E8D8-BFFE-499B-B709-1A1A79C76617}"/>
  </hyperlinks>
  <pageMargins left="0.11811023622047245" right="0" top="0.94488188976377963" bottom="0.98425196850393704" header="0.31496062992125984" footer="0.31496062992125984"/>
  <pageSetup paperSize="9" scale="55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uko</dc:creator>
  <cp:lastModifiedBy>uko vegter</cp:lastModifiedBy>
  <cp:lastPrinted>2018-05-16T12:55:30Z</cp:lastPrinted>
  <dcterms:created xsi:type="dcterms:W3CDTF">2016-01-28T16:56:28Z</dcterms:created>
  <dcterms:modified xsi:type="dcterms:W3CDTF">2026-08-07T12:11:20Z</dcterms:modified>
</cp:coreProperties>
</file>